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UDIT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<sst xmlns="http://schemas.openxmlformats.org/spreadsheetml/2006/main" count="32" uniqueCount="30">
  <si>
    <t>Alcohol Use Disorders Identification Test (AUDIT)</t>
  </si>
  <si>
    <t>The AUDIT consists of 10 questions. Conduct a quick self-test with the AUDIT below.</t>
  </si>
  <si>
    <t>Click on the cells below and then select your answer from the drop downs below.</t>
  </si>
  <si>
    <t>1. How often do you have a drink containing alcohol?</t>
  </si>
  <si>
    <t>2. How many standard drinks containing alcohol do you have on a typical day when drinking?</t>
  </si>
  <si>
    <t>3. How often do you have six or more drinks on one occasion?</t>
  </si>
  <si>
    <t>4. During the past year, how often have you found that you were not able to stop drinking once you had started?</t>
  </si>
  <si>
    <t>5. During the past year, how often have you failed to do what was normally expected of you because of drinking?</t>
  </si>
  <si>
    <t>6. During the past year, how often have you needed a drink in the morning to get yourself going after a heavy drinking session?</t>
  </si>
  <si>
    <t>7. During the past year, how often have you had a feeling of guilt or remorse after drinking?</t>
  </si>
  <si>
    <t>8. During the past year, how often have you been unable to remember what happened the night before because you had been drinking?</t>
  </si>
  <si>
    <t>9. Have you or someone else been injured as a result of your drinking?</t>
  </si>
  <si>
    <t>10. Has a relative or friend, doctor or other health worker been concerned about your drinking or suggested you cut down?</t>
  </si>
  <si>
    <t>Total Score:</t>
  </si>
  <si>
    <t>Never</t>
  </si>
  <si>
    <t>Monthly or less</t>
  </si>
  <si>
    <t>1 or 2</t>
  </si>
  <si>
    <t>Less than monthly</t>
  </si>
  <si>
    <t>Yes, but not in the past year</t>
  </si>
  <si>
    <t>2-4 times a month</t>
  </si>
  <si>
    <t>3 or 4</t>
  </si>
  <si>
    <t>Monthly</t>
  </si>
  <si>
    <t>Yes, during the past year</t>
  </si>
  <si>
    <t>2-3 times a week</t>
  </si>
  <si>
    <t>5 or 6</t>
  </si>
  <si>
    <t>Weekly</t>
  </si>
  <si>
    <t>4 or more times a week</t>
  </si>
  <si>
    <t>7 to 9</t>
  </si>
  <si>
    <t>Daily or almost daily</t>
  </si>
  <si>
    <t>10 or more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</si>
</sst>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  <scheme val="minor"/>
    </font>
    <font>
      <b/>
      <sz val="22.0"/>
      <color theme="1"/>
      <name val="Calibri"/>
    </font>
    <font>
      <b/>
      <sz val="22.0"/>
      <color rgb="FF222D47"/>
      <name val="Calibri"/>
    </font>
    <font>
      <sz val="11.0"/>
      <color theme="1"/>
      <name val="Calibri"/>
    </font>
    <font>
      <b/>
      <sz val="14.0"/>
      <color theme="0"/>
      <name val="Calibri"/>
    </font>
    <font>
      <b/>
      <sz val="14.0"/>
      <color rgb="FFFFFFFF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sz val="13.0"/>
      <color theme="1"/>
      <name val="Calibri"/>
    </font>
    <font>
      <sz val="11.0"/>
      <color rgb="FF000000"/>
      <name val="Calibri"/>
    </font>
    <font>
      <sz val="11.0"/>
      <color theme="1"/>
      <name val="Arial"/>
    </font>
    <font>
      <b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vertical="center"/>
    </xf>
    <xf borderId="1" fillId="0" fontId="3" numFmtId="0" xfId="0" applyBorder="1" applyFont="1"/>
    <xf borderId="0" fillId="0" fontId="4" numFmtId="0" xfId="0" applyAlignment="1" applyFont="1">
      <alignment shrinkToFit="0" wrapText="1"/>
    </xf>
    <xf borderId="2" fillId="2" fontId="5" numFmtId="0" xfId="0" applyAlignment="1" applyBorder="1" applyFill="1" applyFont="1">
      <alignment readingOrder="0" shrinkToFit="0" vertical="center" wrapText="1"/>
    </xf>
    <xf borderId="3" fillId="0" fontId="6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shrinkToFit="0" wrapText="1"/>
    </xf>
    <xf borderId="4" fillId="3" fontId="8" numFmtId="0" xfId="0" applyAlignment="1" applyBorder="1" applyFill="1" applyFont="1">
      <alignment shrinkToFit="0" vertical="center" wrapText="1"/>
    </xf>
    <xf borderId="4" fillId="3" fontId="9" numFmtId="0" xfId="0" applyAlignment="1" applyBorder="1" applyFont="1">
      <alignment readingOrder="0" shrinkToFit="0" vertical="center" wrapText="1"/>
    </xf>
    <xf borderId="0" fillId="0" fontId="3" numFmtId="0" xfId="0" applyFont="1"/>
    <xf borderId="0" fillId="0" fontId="7" numFmtId="0" xfId="0" applyFont="1"/>
    <xf borderId="4" fillId="4" fontId="8" numFmtId="0" xfId="0" applyAlignment="1" applyBorder="1" applyFill="1" applyFont="1">
      <alignment shrinkToFit="0" vertical="center" wrapText="1"/>
    </xf>
    <xf borderId="5" fillId="4" fontId="9" numFmtId="0" xfId="0" applyAlignment="1" applyBorder="1" applyFont="1">
      <alignment shrinkToFit="0" vertical="center" wrapText="1"/>
    </xf>
    <xf borderId="5" fillId="3" fontId="9" numFmtId="0" xfId="0" applyAlignment="1" applyBorder="1" applyFont="1">
      <alignment shrinkToFit="0" vertical="center" wrapText="1"/>
    </xf>
    <xf borderId="0" fillId="0" fontId="7" numFmtId="0" xfId="0" applyAlignment="1" applyFont="1">
      <alignment horizontal="right" shrinkToFit="0" wrapText="1"/>
    </xf>
    <xf borderId="6" fillId="3" fontId="3" numFmtId="0" xfId="0" applyAlignment="1" applyBorder="1" applyFont="1">
      <alignment horizontal="center" vertical="center"/>
    </xf>
    <xf borderId="0" fillId="0" fontId="10" numFmtId="0" xfId="0" applyFont="1"/>
    <xf borderId="0" fillId="0" fontId="11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1514475" cy="15144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D9E2F3"/>
      </a:accent2>
      <a:accent3>
        <a:srgbClr val="97A9D5"/>
      </a:accent3>
      <a:accent4>
        <a:srgbClr val="CCCCCC"/>
      </a:accent4>
      <a:accent5>
        <a:srgbClr val="5B9BD5"/>
      </a:accent5>
      <a:accent6>
        <a:srgbClr val="D9D9D9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4.5"/>
    <col customWidth="1" min="2" max="2" width="98.63"/>
    <col customWidth="1" min="3" max="3" width="18.0"/>
    <col customWidth="1" hidden="1" min="4" max="4" width="12.0"/>
    <col customWidth="1" min="5" max="27" width="7.63"/>
  </cols>
  <sheetData>
    <row r="1" ht="55.5" customHeight="1">
      <c r="A1" s="1"/>
      <c r="B1" s="2" t="s">
        <v>0</v>
      </c>
      <c r="C1" s="3"/>
    </row>
    <row r="2" ht="92.25" customHeight="1">
      <c r="A2" s="4"/>
      <c r="B2" s="5" t="s">
        <v>1</v>
      </c>
      <c r="C2" s="6" t="s">
        <v>2</v>
      </c>
    </row>
    <row r="3" ht="27.0" customHeight="1">
      <c r="A3" s="7"/>
      <c r="B3" s="8" t="s">
        <v>3</v>
      </c>
      <c r="C3" s="9"/>
      <c r="D3" s="10" t="b">
        <f>IF(C3="Never",0,IF(C3="Monthly or less",1,IF(C3="2-4 times a month",2,IF(C3="2-3 times a week",3,IF(C3="4 or more times a week",4)))))</f>
        <v>0</v>
      </c>
      <c r="L3" s="11"/>
    </row>
    <row r="4" ht="32.25" customHeight="1">
      <c r="A4" s="7"/>
      <c r="B4" s="12" t="s">
        <v>4</v>
      </c>
      <c r="C4" s="13"/>
      <c r="D4" s="10" t="str">
        <f>IF(C4="1 or 2",0,IF(C4="3 or 4",1,IF(C4="5 or 6",2,IF(C4="7 to 9",3,IF(C4="10 or more",4,"")))))</f>
        <v/>
      </c>
      <c r="L4" s="11"/>
    </row>
    <row r="5" ht="33.75" customHeight="1">
      <c r="A5" s="7"/>
      <c r="B5" s="8" t="s">
        <v>5</v>
      </c>
      <c r="C5" s="14"/>
      <c r="D5" s="10" t="str">
        <f t="shared" ref="D5:D10" si="1">IF(C5="Never",0,IF(C5="Less than monthly",1,IF(C5="Monthly",2,IF(C5="Weekly",3,IF(C5="Daily or almost daily",4,"")))))</f>
        <v/>
      </c>
      <c r="L5" s="11"/>
    </row>
    <row r="6" ht="28.5" customHeight="1">
      <c r="A6" s="7"/>
      <c r="B6" s="12" t="s">
        <v>6</v>
      </c>
      <c r="C6" s="13"/>
      <c r="D6" s="10" t="str">
        <f t="shared" si="1"/>
        <v/>
      </c>
      <c r="L6" s="11"/>
    </row>
    <row r="7" ht="32.25" customHeight="1">
      <c r="A7" s="7"/>
      <c r="B7" s="8" t="s">
        <v>7</v>
      </c>
      <c r="C7" s="14"/>
      <c r="D7" s="10" t="str">
        <f t="shared" si="1"/>
        <v/>
      </c>
      <c r="L7" s="11"/>
    </row>
    <row r="8" ht="37.5" customHeight="1">
      <c r="A8" s="7"/>
      <c r="B8" s="12" t="s">
        <v>8</v>
      </c>
      <c r="C8" s="13"/>
      <c r="D8" s="10" t="str">
        <f t="shared" si="1"/>
        <v/>
      </c>
    </row>
    <row r="9" ht="36.75" customHeight="1">
      <c r="A9" s="7"/>
      <c r="B9" s="8" t="s">
        <v>9</v>
      </c>
      <c r="C9" s="14"/>
      <c r="D9" s="10" t="str">
        <f t="shared" si="1"/>
        <v/>
      </c>
    </row>
    <row r="10" ht="35.25" customHeight="1">
      <c r="A10" s="7"/>
      <c r="B10" s="12" t="s">
        <v>10</v>
      </c>
      <c r="C10" s="13"/>
      <c r="D10" s="10" t="str">
        <f t="shared" si="1"/>
        <v/>
      </c>
    </row>
    <row r="11" ht="28.5" customHeight="1">
      <c r="A11" s="7"/>
      <c r="B11" s="8" t="s">
        <v>11</v>
      </c>
      <c r="C11" s="14"/>
      <c r="D11" s="10" t="str">
        <f t="shared" ref="D11:D12" si="2">IF(C11="Never",0,IF(C11="Yes, but not in the past year",2,IF(C11="Yes, during the past year",4,"")))</f>
        <v/>
      </c>
    </row>
    <row r="12" ht="47.25" customHeight="1">
      <c r="A12" s="7"/>
      <c r="B12" s="12" t="s">
        <v>12</v>
      </c>
      <c r="C12" s="13"/>
      <c r="D12" s="10" t="str">
        <f t="shared" si="2"/>
        <v/>
      </c>
    </row>
    <row r="13" ht="30.0" customHeight="1">
      <c r="A13" s="15"/>
      <c r="B13" s="15" t="s">
        <v>13</v>
      </c>
      <c r="C13" s="16">
        <f>D13</f>
        <v>0</v>
      </c>
      <c r="D13" s="10">
        <f>SUM(D3:D12)</f>
        <v>0</v>
      </c>
    </row>
    <row r="14" ht="14.25" customHeight="1">
      <c r="A14" s="17"/>
      <c r="B14" s="17"/>
      <c r="C14" s="17"/>
      <c r="D14" s="10"/>
    </row>
    <row r="15" ht="14.25" customHeight="1">
      <c r="E15" s="11"/>
    </row>
    <row r="16" ht="14.25" customHeight="1">
      <c r="A16" s="10"/>
      <c r="B16" s="10"/>
      <c r="E16" s="18"/>
    </row>
    <row r="17" ht="14.25" customHeight="1">
      <c r="E17" s="11"/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</sheetData>
  <conditionalFormatting sqref="C14">
    <cfRule type="notContainsBlanks" dxfId="0" priority="1">
      <formula>LEN(TRIM(C14))&gt;0</formula>
    </cfRule>
  </conditionalFormatting>
  <dataValidations>
    <dataValidation type="list" allowBlank="1" showErrorMessage="1" sqref="C5:C10">
      <formula1>List!$F$1:$F$5</formula1>
    </dataValidation>
    <dataValidation type="list" allowBlank="1" showErrorMessage="1" sqref="C11:C12">
      <formula1>List!$I$1:$I$3</formula1>
    </dataValidation>
    <dataValidation type="list" allowBlank="1" showErrorMessage="1" sqref="C3">
      <formula1>List!$A$1:$A$5</formula1>
    </dataValidation>
    <dataValidation type="list" allowBlank="1" showErrorMessage="1" sqref="C4">
      <formula1>List!$D$2:$D$6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11" t="s">
        <v>14</v>
      </c>
      <c r="D1" s="11"/>
      <c r="F1" s="11" t="s">
        <v>14</v>
      </c>
      <c r="I1" s="11" t="s">
        <v>14</v>
      </c>
    </row>
    <row r="2" ht="14.25" customHeight="1">
      <c r="A2" s="11" t="s">
        <v>15</v>
      </c>
      <c r="D2" s="11" t="s">
        <v>16</v>
      </c>
      <c r="F2" s="11" t="s">
        <v>17</v>
      </c>
      <c r="I2" s="11" t="s">
        <v>18</v>
      </c>
    </row>
    <row r="3" ht="14.25" customHeight="1">
      <c r="A3" s="18" t="s">
        <v>19</v>
      </c>
      <c r="D3" s="11" t="s">
        <v>20</v>
      </c>
      <c r="F3" s="11" t="s">
        <v>21</v>
      </c>
      <c r="I3" s="11" t="s">
        <v>22</v>
      </c>
    </row>
    <row r="4" ht="14.25" customHeight="1">
      <c r="A4" s="11" t="s">
        <v>23</v>
      </c>
      <c r="D4" s="11" t="s">
        <v>24</v>
      </c>
      <c r="F4" s="11" t="s">
        <v>25</v>
      </c>
    </row>
    <row r="5" ht="14.25" customHeight="1">
      <c r="A5" s="11" t="s">
        <v>26</v>
      </c>
      <c r="D5" s="11" t="s">
        <v>27</v>
      </c>
      <c r="F5" s="11" t="s">
        <v>28</v>
      </c>
    </row>
    <row r="6" ht="14.25" customHeight="1">
      <c r="D6" s="11" t="s">
        <v>29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